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osc-my.sharepoint.com/personal/cindy_macdonald_ncosc_gov/Documents/BEST Forms/TM/"/>
    </mc:Choice>
  </mc:AlternateContent>
  <xr:revisionPtr revIDLastSave="238" documentId="8_{BC370933-4E15-4C81-8029-67D1A5EE037C}" xr6:coauthVersionLast="47" xr6:coauthVersionMax="47" xr10:uidLastSave="{FDD7FAD7-D545-4E46-970B-128549324CDC}"/>
  <bookViews>
    <workbookView xWindow="28680" yWindow="0" windowWidth="29040" windowHeight="15720" xr2:uid="{00000000-000D-0000-FFFF-FFFF00000000}"/>
  </bookViews>
  <sheets>
    <sheet name="Instructions" sheetId="2" r:id="rId1"/>
    <sheet name="VSL Refund Calculato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2" i="1" l="1"/>
  <c r="C14" i="1" s="1"/>
  <c r="C17" i="1"/>
  <c r="C18" i="1" l="1"/>
  <c r="D2" i="1"/>
  <c r="E2" i="1" s="1"/>
  <c r="F2" i="1" s="1"/>
  <c r="D3" i="1"/>
  <c r="E3" i="1" s="1"/>
  <c r="F3" i="1" s="1"/>
  <c r="D7" i="1"/>
  <c r="E7" i="1" s="1"/>
  <c r="F7" i="1" s="1"/>
  <c r="D5" i="1"/>
  <c r="E5" i="1" s="1"/>
  <c r="F5" i="1" s="1"/>
  <c r="D8" i="1"/>
  <c r="E8" i="1" s="1"/>
  <c r="F8" i="1" s="1"/>
  <c r="D6" i="1"/>
  <c r="E6" i="1" s="1"/>
  <c r="F6" i="1" s="1"/>
  <c r="D11" i="1"/>
  <c r="D4" i="1"/>
  <c r="E4" i="1" s="1"/>
  <c r="F4" i="1" s="1"/>
  <c r="D9" i="1"/>
  <c r="E9" i="1" s="1"/>
  <c r="F9" i="1" s="1"/>
  <c r="D10" i="1"/>
  <c r="E10" i="1" s="1"/>
  <c r="F10" i="1" s="1"/>
  <c r="E12" i="1" l="1"/>
  <c r="F12" i="1"/>
</calcChain>
</file>

<file path=xl/sharedStrings.xml><?xml version="1.0" encoding="utf-8"?>
<sst xmlns="http://schemas.openxmlformats.org/spreadsheetml/2006/main" count="26" uniqueCount="23">
  <si>
    <t>ID#</t>
  </si>
  <si>
    <t>VSL HRS DONATED</t>
  </si>
  <si>
    <t>% TO RETURN</t>
  </si>
  <si>
    <t>HRS RTND</t>
  </si>
  <si>
    <t>HRS AS WHOLE NO.</t>
  </si>
  <si>
    <t>TOTALS</t>
  </si>
  <si>
    <t>Total Donated</t>
  </si>
  <si>
    <t>Hours</t>
  </si>
  <si>
    <t>Amount to be Returned</t>
  </si>
  <si>
    <t>Percentage to be Returned</t>
  </si>
  <si>
    <t>Donor</t>
  </si>
  <si>
    <t>Amount Recipient Retains</t>
  </si>
  <si>
    <t>Remaining Balance @ Recipient's Return</t>
  </si>
  <si>
    <t>REFUND CALCULATIONS:</t>
  </si>
  <si>
    <t xml:space="preserve">The purpose of this job aid is to assist in calculating the number of Voluntary Shared Leave hours which are to be returned to active donors at a prorata basis at the end of the recipient's medical condition.   If donor contributed 10% of the overall total, then active donor will receive 10% of the remaining balance.  Inactive donors are not eligible.  Prorated amounts not returned to inactive donors should be disbursed to remaining active donors. </t>
  </si>
  <si>
    <t>Note: The recipient can retain up to 40 hours.  If the amount recipient retains is less than or equal to 40 hours, the donor(s) do not receive any returned leave.</t>
  </si>
  <si>
    <t>Voluntary Shared Leave Refund
Calculator - Job Aid TM-38</t>
  </si>
  <si>
    <t xml:space="preserve">Column A: Type the VSL Donor First and Last Name.  </t>
  </si>
  <si>
    <t>Column B: Type the VSL Donor's Personnel Number.</t>
  </si>
  <si>
    <t>Column C: Type the number of hours that the VSL Donor is donating.</t>
  </si>
  <si>
    <t xml:space="preserve">In cell C19, (Remaining Balance @ Recipeints Return), type the remaining leave hours the employee has remaining in the Volutary Shared Leave quota. </t>
  </si>
  <si>
    <t>Instructions</t>
  </si>
  <si>
    <t>Do not key information in the cells which are highlighted green.  The value in each of these cells will calculate based on the cell formula.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</si>
</sst>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22"/>
      <color theme="1"/>
      <name val="Aptos"/>
      <family val="2"/>
    </font>
    <font>
      <sz val="10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i/>
      <sz val="11"/>
      <color rgb="FFFF0000"/>
      <name val="Aptos"/>
      <family val="2"/>
    </font>
    <font>
      <b/>
      <i/>
      <sz val="10"/>
      <name val="Aptos"/>
      <family val="2"/>
    </font>
    <font>
      <sz val="12"/>
      <name val="Aptos"/>
      <family val="2"/>
    </font>
    <font>
      <b/>
      <sz val="16"/>
      <color theme="0"/>
      <name val="Aptos"/>
      <family val="2"/>
    </font>
    <font>
      <b/>
      <sz val="12"/>
      <name val="Aptos"/>
      <family val="2"/>
    </font>
    <font>
      <b/>
      <sz val="11"/>
      <color theme="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5" borderId="0" xfId="0" applyFont="1" applyFill="1"/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0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" fontId="5" fillId="2" borderId="2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/>
    <xf numFmtId="0" fontId="5" fillId="0" borderId="7" xfId="0" applyFont="1" applyBorder="1"/>
    <xf numFmtId="0" fontId="5" fillId="2" borderId="7" xfId="0" applyFont="1" applyFill="1" applyBorder="1" applyAlignment="1">
      <alignment horizontal="center"/>
    </xf>
    <xf numFmtId="10" fontId="5" fillId="2" borderId="7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1" fontId="5" fillId="2" borderId="8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7" fillId="5" borderId="0" xfId="0" applyFont="1" applyFill="1"/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6" fillId="5" borderId="0" xfId="0" applyFont="1" applyFill="1" applyAlignment="1">
      <alignment vertical="center" wrapText="1"/>
    </xf>
    <xf numFmtId="0" fontId="5" fillId="0" borderId="2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0" fillId="0" borderId="0" xfId="0" applyAlignment="1">
      <alignment wrapText="1"/>
    </xf>
    <xf numFmtId="0" fontId="9" fillId="6" borderId="10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 wrapText="1"/>
    </xf>
    <xf numFmtId="0" fontId="5" fillId="0" borderId="15" xfId="0" applyFont="1" applyBorder="1"/>
    <xf numFmtId="0" fontId="5" fillId="3" borderId="15" xfId="0" applyFont="1" applyFill="1" applyBorder="1" applyAlignment="1">
      <alignment horizontal="right"/>
    </xf>
    <xf numFmtId="0" fontId="5" fillId="0" borderId="14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10" fontId="5" fillId="2" borderId="19" xfId="0" applyNumberFormat="1" applyFont="1" applyFill="1" applyBorder="1" applyAlignment="1">
      <alignment horizontal="right"/>
    </xf>
    <xf numFmtId="0" fontId="5" fillId="0" borderId="20" xfId="0" applyFont="1" applyBorder="1"/>
    <xf numFmtId="0" fontId="11" fillId="6" borderId="13" xfId="0" applyFont="1" applyFill="1" applyBorder="1"/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" formatCode="0"/>
      <fill>
        <patternFill patternType="solid">
          <fgColor indexed="64"/>
          <bgColor indexed="4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2" formatCode="0.00"/>
      <fill>
        <patternFill patternType="solid">
          <fgColor indexed="64"/>
          <bgColor indexed="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4" formatCode="0.00%"/>
      <fill>
        <patternFill patternType="solid">
          <fgColor indexed="64"/>
          <bgColor indexed="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4124325</xdr:colOff>
      <xdr:row>0</xdr:row>
      <xdr:rowOff>457200</xdr:rowOff>
    </xdr:from>
    <xdr:to>
      <xdr:col>0</xdr:col>
      <xdr:colOff>5012055</xdr:colOff>
      <xdr:row>0</xdr:row>
      <xdr:rowOff>1312545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69CFB3-0B73-4931-965A-2FCB211B29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5" y="457200"/>
          <a:ext cx="893445" cy="8553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DCA0CB-C442-45DD-AD85-9C38ECE6295E}" name="VSLrefundcalculations" displayName="VSLrefundcalculations" ref="A1:F12" totalsRowShown="0" headerRowDxfId="10" dataDxfId="8" headerRowBorderDxfId="9" tableBorderDxfId="7" totalsRowBorderDxfId="6">
  <autoFilter ref="A1:F12" xr:uid="{8FDCA0CB-C442-45DD-AD85-9C38ECE6295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B159D55-CB13-48BE-AF3E-12394DF04948}" name="Donor" dataDxfId="5"/>
    <tableColumn id="2" xr3:uid="{59632F0A-5F13-49FA-B188-40CD36A6632B}" name="ID#" dataDxfId="4"/>
    <tableColumn id="3" xr3:uid="{DF5BA1EE-6EEA-4170-A58B-100249BBECC1}" name="VSL HRS DONATED" dataDxfId="3"/>
    <tableColumn id="4" xr3:uid="{4EB90192-0C63-4F1E-B7D6-24D2F975F079}" name="% TO RETURN" dataDxfId="2"/>
    <tableColumn id="5" xr3:uid="{01D7B3B5-F1BB-4940-8429-6CB6A9E7B772}" name="HRS RTND" dataDxfId="1"/>
    <tableColumn id="6" xr3:uid="{C90A70C1-A6AF-428F-BA43-ECA7C4396F5B}" name="HRS AS WHOLE NO.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799CD-A859-44E2-8117-3270A18366C3}">
  <dimension ref="A1:F10"/>
  <sheetViews>
    <sheetView tabSelected="1" workbookViewId="0">
      <selection activeCell="A11" sqref="A11:XFD1048576"/>
    </sheetView>
  </sheetViews>
  <sheetFormatPr defaultColWidth="0" defaultRowHeight="13.2" zeroHeight="1" x14ac:dyDescent="0.25"/>
  <cols>
    <col min="1" max="1" width="76.88671875" customWidth="1"/>
    <col min="2" max="2" width="3.44140625" customWidth="1"/>
    <col min="3" max="6" width="0" hidden="1" customWidth="1"/>
    <col min="7" max="16384" width="8.88671875" hidden="1"/>
  </cols>
  <sheetData>
    <row r="1" spans="1:6" ht="121.2" customHeight="1" x14ac:dyDescent="0.25">
      <c r="A1" s="37" t="s">
        <v>16</v>
      </c>
    </row>
    <row r="2" spans="1:6" s="33" customFormat="1" ht="129" customHeight="1" x14ac:dyDescent="0.25">
      <c r="A2" s="38" t="s">
        <v>14</v>
      </c>
    </row>
    <row r="3" spans="1:6" s="33" customFormat="1" ht="45" customHeight="1" x14ac:dyDescent="0.25">
      <c r="A3" s="34" t="s">
        <v>21</v>
      </c>
    </row>
    <row r="4" spans="1:6" ht="22.2" customHeight="1" x14ac:dyDescent="0.25">
      <c r="A4" s="35" t="s">
        <v>17</v>
      </c>
    </row>
    <row r="5" spans="1:6" ht="27" customHeight="1" x14ac:dyDescent="0.3">
      <c r="A5" s="35" t="s">
        <v>18</v>
      </c>
      <c r="F5" s="2"/>
    </row>
    <row r="6" spans="1:6" ht="27.6" customHeight="1" x14ac:dyDescent="0.25">
      <c r="A6" s="35" t="s">
        <v>19</v>
      </c>
    </row>
    <row r="7" spans="1:6" ht="54" customHeight="1" x14ac:dyDescent="0.25">
      <c r="A7" s="35" t="s">
        <v>20</v>
      </c>
    </row>
    <row r="8" spans="1:6" ht="34.200000000000003" customHeight="1" x14ac:dyDescent="0.25">
      <c r="A8" s="35" t="s">
        <v>22</v>
      </c>
    </row>
    <row r="9" spans="1:6" ht="52.95" customHeight="1" thickBot="1" x14ac:dyDescent="0.3">
      <c r="A9" s="36" t="s">
        <v>15</v>
      </c>
    </row>
    <row r="10" spans="1:6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zoomScale="150" zoomScaleNormal="150" workbookViewId="0">
      <selection activeCell="A2" sqref="A2"/>
    </sheetView>
  </sheetViews>
  <sheetFormatPr defaultColWidth="0" defaultRowHeight="13.8" zeroHeight="1" x14ac:dyDescent="0.3"/>
  <cols>
    <col min="1" max="1" width="57" style="2" customWidth="1"/>
    <col min="2" max="2" width="13.33203125" style="2" customWidth="1"/>
    <col min="3" max="3" width="18.6640625" style="24" customWidth="1"/>
    <col min="4" max="4" width="16.88671875" style="24" customWidth="1"/>
    <col min="5" max="5" width="14" style="24" customWidth="1"/>
    <col min="6" max="6" width="19.44140625" style="2" customWidth="1"/>
    <col min="7" max="7" width="4.33203125" style="2" customWidth="1"/>
    <col min="8" max="13" width="0" style="2" hidden="1" customWidth="1"/>
    <col min="14" max="16384" width="9.109375" style="2" hidden="1"/>
  </cols>
  <sheetData>
    <row r="1" spans="1:6" s="6" customFormat="1" ht="14.4" x14ac:dyDescent="0.25">
      <c r="A1" s="3" t="s">
        <v>10</v>
      </c>
      <c r="B1" s="4" t="s">
        <v>0</v>
      </c>
      <c r="C1" s="4" t="s">
        <v>1</v>
      </c>
      <c r="D1" s="4" t="s">
        <v>2</v>
      </c>
      <c r="E1" s="4" t="s">
        <v>3</v>
      </c>
      <c r="F1" s="5" t="s">
        <v>4</v>
      </c>
    </row>
    <row r="2" spans="1:6" s="1" customFormat="1" ht="14.4" x14ac:dyDescent="0.3">
      <c r="A2" s="7"/>
      <c r="B2" s="8"/>
      <c r="C2" s="9"/>
      <c r="D2" s="10" t="e">
        <f>C18</f>
        <v>#DIV/0!</v>
      </c>
      <c r="E2" s="11" t="e">
        <f t="shared" ref="E2:E10" si="0">C2*D2</f>
        <v>#DIV/0!</v>
      </c>
      <c r="F2" s="12" t="e">
        <f t="shared" ref="F2:F10" si="1">E2</f>
        <v>#DIV/0!</v>
      </c>
    </row>
    <row r="3" spans="1:6" s="1" customFormat="1" ht="14.4" x14ac:dyDescent="0.3">
      <c r="A3" s="7"/>
      <c r="B3" s="8"/>
      <c r="C3" s="9"/>
      <c r="D3" s="10" t="e">
        <f>C18</f>
        <v>#DIV/0!</v>
      </c>
      <c r="E3" s="11" t="e">
        <f t="shared" si="0"/>
        <v>#DIV/0!</v>
      </c>
      <c r="F3" s="12" t="e">
        <f t="shared" si="1"/>
        <v>#DIV/0!</v>
      </c>
    </row>
    <row r="4" spans="1:6" s="1" customFormat="1" ht="14.4" x14ac:dyDescent="0.3">
      <c r="A4" s="7"/>
      <c r="B4" s="8"/>
      <c r="C4" s="9"/>
      <c r="D4" s="10" t="e">
        <f>C18</f>
        <v>#DIV/0!</v>
      </c>
      <c r="E4" s="11" t="e">
        <f t="shared" si="0"/>
        <v>#DIV/0!</v>
      </c>
      <c r="F4" s="12" t="e">
        <f t="shared" si="1"/>
        <v>#DIV/0!</v>
      </c>
    </row>
    <row r="5" spans="1:6" s="1" customFormat="1" ht="14.4" x14ac:dyDescent="0.3">
      <c r="A5" s="7"/>
      <c r="B5" s="8"/>
      <c r="C5" s="9"/>
      <c r="D5" s="10" t="e">
        <f>C18</f>
        <v>#DIV/0!</v>
      </c>
      <c r="E5" s="11" t="e">
        <f t="shared" si="0"/>
        <v>#DIV/0!</v>
      </c>
      <c r="F5" s="12" t="e">
        <f t="shared" si="1"/>
        <v>#DIV/0!</v>
      </c>
    </row>
    <row r="6" spans="1:6" s="1" customFormat="1" ht="14.4" x14ac:dyDescent="0.3">
      <c r="A6" s="7"/>
      <c r="B6" s="8"/>
      <c r="C6" s="9"/>
      <c r="D6" s="10" t="e">
        <f>C18</f>
        <v>#DIV/0!</v>
      </c>
      <c r="E6" s="11" t="e">
        <f t="shared" si="0"/>
        <v>#DIV/0!</v>
      </c>
      <c r="F6" s="12" t="e">
        <f t="shared" si="1"/>
        <v>#DIV/0!</v>
      </c>
    </row>
    <row r="7" spans="1:6" s="1" customFormat="1" ht="14.4" x14ac:dyDescent="0.3">
      <c r="A7" s="7"/>
      <c r="B7" s="8"/>
      <c r="C7" s="9"/>
      <c r="D7" s="10" t="e">
        <f>C18</f>
        <v>#DIV/0!</v>
      </c>
      <c r="E7" s="11" t="e">
        <f t="shared" si="0"/>
        <v>#DIV/0!</v>
      </c>
      <c r="F7" s="12" t="e">
        <f t="shared" si="1"/>
        <v>#DIV/0!</v>
      </c>
    </row>
    <row r="8" spans="1:6" s="1" customFormat="1" ht="14.4" x14ac:dyDescent="0.3">
      <c r="A8" s="7"/>
      <c r="B8" s="8"/>
      <c r="C8" s="9"/>
      <c r="D8" s="10" t="e">
        <f>C18</f>
        <v>#DIV/0!</v>
      </c>
      <c r="E8" s="11" t="e">
        <f t="shared" si="0"/>
        <v>#DIV/0!</v>
      </c>
      <c r="F8" s="12" t="e">
        <f t="shared" si="1"/>
        <v>#DIV/0!</v>
      </c>
    </row>
    <row r="9" spans="1:6" s="1" customFormat="1" ht="14.4" x14ac:dyDescent="0.3">
      <c r="A9" s="7"/>
      <c r="B9" s="8"/>
      <c r="C9" s="9"/>
      <c r="D9" s="10" t="e">
        <f>C18</f>
        <v>#DIV/0!</v>
      </c>
      <c r="E9" s="11" t="e">
        <f t="shared" si="0"/>
        <v>#DIV/0!</v>
      </c>
      <c r="F9" s="12" t="e">
        <f t="shared" si="1"/>
        <v>#DIV/0!</v>
      </c>
    </row>
    <row r="10" spans="1:6" s="1" customFormat="1" ht="14.4" x14ac:dyDescent="0.3">
      <c r="A10" s="7"/>
      <c r="B10" s="8"/>
      <c r="C10" s="9"/>
      <c r="D10" s="10" t="e">
        <f>C18</f>
        <v>#DIV/0!</v>
      </c>
      <c r="E10" s="11" t="e">
        <f t="shared" si="0"/>
        <v>#DIV/0!</v>
      </c>
      <c r="F10" s="12" t="e">
        <f t="shared" si="1"/>
        <v>#DIV/0!</v>
      </c>
    </row>
    <row r="11" spans="1:6" s="1" customFormat="1" ht="14.4" x14ac:dyDescent="0.3">
      <c r="A11" s="7"/>
      <c r="B11" s="8"/>
      <c r="C11" s="9"/>
      <c r="D11" s="10" t="e">
        <f>C18</f>
        <v>#DIV/0!</v>
      </c>
      <c r="E11" s="13"/>
      <c r="F11" s="14"/>
    </row>
    <row r="12" spans="1:6" s="1" customFormat="1" ht="19.2" customHeight="1" thickBot="1" x14ac:dyDescent="0.35">
      <c r="A12" s="47" t="s">
        <v>5</v>
      </c>
      <c r="B12" s="15"/>
      <c r="C12" s="16">
        <f>SUM(C2:C11)</f>
        <v>0</v>
      </c>
      <c r="D12" s="17"/>
      <c r="E12" s="18" t="e">
        <f>SUM(E2:E11)</f>
        <v>#DIV/0!</v>
      </c>
      <c r="F12" s="19" t="e">
        <f>SUM(F2:F10)</f>
        <v>#DIV/0!</v>
      </c>
    </row>
    <row r="13" spans="1:6" s="1" customFormat="1" ht="27" customHeight="1" thickTop="1" thickBot="1" x14ac:dyDescent="0.35">
      <c r="A13" s="48" t="s">
        <v>13</v>
      </c>
      <c r="B13" s="20"/>
      <c r="C13" s="21"/>
      <c r="D13" s="22"/>
      <c r="E13" s="26"/>
      <c r="F13" s="27"/>
    </row>
    <row r="14" spans="1:6" s="1" customFormat="1" ht="15" thickTop="1" x14ac:dyDescent="0.3">
      <c r="A14" s="29" t="s">
        <v>6</v>
      </c>
      <c r="B14" s="39"/>
      <c r="C14" s="40">
        <f>C12</f>
        <v>0</v>
      </c>
      <c r="D14" s="41" t="s">
        <v>7</v>
      </c>
      <c r="E14" s="26"/>
      <c r="F14" s="27"/>
    </row>
    <row r="15" spans="1:6" s="1" customFormat="1" ht="14.4" x14ac:dyDescent="0.3">
      <c r="A15" s="29" t="s">
        <v>12</v>
      </c>
      <c r="B15" s="30"/>
      <c r="C15" s="31"/>
      <c r="D15" s="42" t="s">
        <v>7</v>
      </c>
      <c r="E15" s="26"/>
      <c r="F15" s="27"/>
    </row>
    <row r="16" spans="1:6" s="1" customFormat="1" ht="14.4" x14ac:dyDescent="0.3">
      <c r="A16" s="29" t="s">
        <v>11</v>
      </c>
      <c r="B16" s="30"/>
      <c r="C16" s="32">
        <f>IF(C15&lt;40,C15,40)</f>
        <v>0</v>
      </c>
      <c r="D16" s="42" t="s">
        <v>7</v>
      </c>
      <c r="E16" s="26"/>
      <c r="F16" s="27"/>
    </row>
    <row r="17" spans="1:13" s="1" customFormat="1" ht="14.4" x14ac:dyDescent="0.3">
      <c r="A17" s="29" t="s">
        <v>8</v>
      </c>
      <c r="B17" s="30"/>
      <c r="C17" s="32">
        <f>C15-C16</f>
        <v>0</v>
      </c>
      <c r="D17" s="42" t="s">
        <v>7</v>
      </c>
      <c r="E17" s="26"/>
      <c r="F17" s="27"/>
    </row>
    <row r="18" spans="1:13" s="1" customFormat="1" ht="15" thickBot="1" x14ac:dyDescent="0.35">
      <c r="A18" s="44" t="s">
        <v>9</v>
      </c>
      <c r="B18" s="45"/>
      <c r="C18" s="46" t="e">
        <f>C17/C14</f>
        <v>#DIV/0!</v>
      </c>
      <c r="D18" s="43"/>
      <c r="E18" s="26"/>
      <c r="F18" s="27"/>
    </row>
    <row r="19" spans="1:13" s="1" customFormat="1" ht="17.399999999999999" customHeight="1" thickTop="1" x14ac:dyDescent="0.3">
      <c r="A19" s="2"/>
      <c r="B19" s="23"/>
      <c r="C19" s="23"/>
      <c r="D19" s="23"/>
      <c r="E19" s="28"/>
      <c r="F19" s="28"/>
      <c r="G19" s="25"/>
      <c r="H19" s="25"/>
      <c r="I19" s="25"/>
      <c r="J19" s="25"/>
      <c r="K19" s="25"/>
      <c r="L19" s="25"/>
      <c r="M19" s="25"/>
    </row>
  </sheetData>
  <phoneticPr fontId="1" type="noConversion"/>
  <printOptions horizontalCentered="1"/>
  <pageMargins left="0.25" right="0.25" top="1" bottom="1" header="0.5" footer="0.5"/>
  <pageSetup orientation="portrait" horizontalDpi="300" verticalDpi="300" r:id="rId1"/>
  <headerFooter alignWithMargins="0">
    <oddHeader>&amp;CREFUND OF EXCESS SHARED LEAVE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a8013ca-4dec-4be3-80db-3129cf196c37">
      <Terms xmlns="http://schemas.microsoft.com/office/infopath/2007/PartnerControls"/>
    </lcf76f155ced4ddcb4097134ff3c332f>
    <_ip_UnifiedCompliancePolicyProperties xmlns="http://schemas.microsoft.com/sharepoint/v3" xsi:nil="true"/>
    <TaxCatchAll xmlns="3123569f-bf77-4831-ad13-9ec49bb4448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82A65FD8F5842905EE0DEEC91066D" ma:contentTypeVersion="19" ma:contentTypeDescription="Create a new document." ma:contentTypeScope="" ma:versionID="7a26545820d9ee7ee087267091c2241d">
  <xsd:schema xmlns:xsd="http://www.w3.org/2001/XMLSchema" xmlns:xs="http://www.w3.org/2001/XMLSchema" xmlns:p="http://schemas.microsoft.com/office/2006/metadata/properties" xmlns:ns1="http://schemas.microsoft.com/sharepoint/v3" xmlns:ns2="5a8013ca-4dec-4be3-80db-3129cf196c37" xmlns:ns3="3123569f-bf77-4831-ad13-9ec49bb44483" targetNamespace="http://schemas.microsoft.com/office/2006/metadata/properties" ma:root="true" ma:fieldsID="bf204a6ad75230c5772e35b9c2852218" ns1:_="" ns2:_="" ns3:_="">
    <xsd:import namespace="http://schemas.microsoft.com/sharepoint/v3"/>
    <xsd:import namespace="5a8013ca-4dec-4be3-80db-3129cf196c37"/>
    <xsd:import namespace="3123569f-bf77-4831-ad13-9ec49bb4448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8013ca-4dec-4be3-80db-3129cf196c3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73cfa9a-e889-43e5-9e7e-099e1654cb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23569f-bf77-4831-ad13-9ec49bb4448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841b877-d56c-4eb6-a2d1-2a9efd2e4cd9}" ma:internalName="TaxCatchAll" ma:showField="CatchAllData" ma:web="3123569f-bf77-4831-ad13-9ec49bb444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CEDB92-C07D-4266-AD88-337509B1CE85}">
  <ds:schemaRefs>
    <ds:schemaRef ds:uri="http://schemas.openxmlformats.org/package/2006/metadata/core-properties"/>
    <ds:schemaRef ds:uri="http://www.w3.org/XML/1998/namespace"/>
    <ds:schemaRef ds:uri="http://schemas.microsoft.com/sharepoint/v3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3123569f-bf77-4831-ad13-9ec49bb44483"/>
    <ds:schemaRef ds:uri="5a8013ca-4dec-4be3-80db-3129cf196c37"/>
  </ds:schemaRefs>
</ds:datastoreItem>
</file>

<file path=customXml/itemProps2.xml><?xml version="1.0" encoding="utf-8"?>
<ds:datastoreItem xmlns:ds="http://schemas.openxmlformats.org/officeDocument/2006/customXml" ds:itemID="{CCA8B292-FF41-41EA-B9C6-3F8059C234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C92F53-C7A0-44F6-99C3-8DD2256A7E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a8013ca-4dec-4be3-80db-3129cf196c37"/>
    <ds:schemaRef ds:uri="3123569f-bf77-4831-ad13-9ec49bb44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VSL Refund Calculator</vt:lpstr>
    </vt:vector>
  </TitlesOfParts>
  <Company>NCDA&amp;CS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Malok</dc:creator>
  <cp:lastModifiedBy>Cynthia MacDonald</cp:lastModifiedBy>
  <dcterms:created xsi:type="dcterms:W3CDTF">2009-10-09T14:07:22Z</dcterms:created>
  <dcterms:modified xsi:type="dcterms:W3CDTF">2026-03-12T18:53:13Z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0x010100DC882A65FD8F5842905EE0DEEC91066D</vt:lpwstr>
  </property>
  <property fmtid="{D5CDD505-2E9C-101B-9397-08002B2CF9AE}" pid="3" name="MSIP_Label_8cf4a652-f7e0-491e-8e13-44afaf9aeba3_Enabled">
    <vt:lpwstr>true</vt:lpwstr>
  </property>
  <property fmtid="{D5CDD505-2E9C-101B-9397-08002B2CF9AE}" pid="4" name="MSIP_Label_8cf4a652-f7e0-491e-8e13-44afaf9aeba3_SetDate">
    <vt:lpwstr>2026-02-10T16:55:01Z</vt:lpwstr>
  </property>
  <property fmtid="{D5CDD505-2E9C-101B-9397-08002B2CF9AE}" pid="5" name="MSIP_Label_8cf4a652-f7e0-491e-8e13-44afaf9aeba3_Method">
    <vt:lpwstr>Standard</vt:lpwstr>
  </property>
  <property fmtid="{D5CDD505-2E9C-101B-9397-08002B2CF9AE}" pid="6" name="MSIP_Label_8cf4a652-f7e0-491e-8e13-44afaf9aeba3_Name">
    <vt:lpwstr>Anyone</vt:lpwstr>
  </property>
  <property fmtid="{D5CDD505-2E9C-101B-9397-08002B2CF9AE}" pid="7" name="MSIP_Label_8cf4a652-f7e0-491e-8e13-44afaf9aeba3_SiteId">
    <vt:lpwstr>a1f43f48-54fe-433f-9378-968b45bc6665</vt:lpwstr>
  </property>
  <property fmtid="{D5CDD505-2E9C-101B-9397-08002B2CF9AE}" pid="8" name="MSIP_Label_8cf4a652-f7e0-491e-8e13-44afaf9aeba3_ActionId">
    <vt:lpwstr>28c71b6b-9cd9-4ba8-88df-6dc10023f7c8</vt:lpwstr>
  </property>
  <property fmtid="{D5CDD505-2E9C-101B-9397-08002B2CF9AE}" pid="9" name="MSIP_Label_8cf4a652-f7e0-491e-8e13-44afaf9aeba3_ContentBits">
    <vt:lpwstr>0</vt:lpwstr>
  </property>
  <property fmtid="{D5CDD505-2E9C-101B-9397-08002B2CF9AE}" pid="10" name="MSIP_Label_8cf4a652-f7e0-491e-8e13-44afaf9aeba3_Tag">
    <vt:lpwstr>10, 3, 0, 1</vt:lpwstr>
  </property>
</Properties>
</file>